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64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D4" i="1"/>
  <c r="D5" i="1"/>
  <c r="E3" i="1"/>
  <c r="F3" i="1"/>
  <c r="H3" i="1"/>
  <c r="G3" i="1"/>
  <c r="I3" i="1"/>
  <c r="E4" i="1"/>
  <c r="F4" i="1"/>
  <c r="H4" i="1"/>
  <c r="G4" i="1"/>
  <c r="I4" i="1"/>
  <c r="E5" i="1"/>
  <c r="B5" i="1"/>
  <c r="C6" i="1"/>
  <c r="D6" i="1"/>
  <c r="F5" i="1"/>
  <c r="H5" i="1"/>
  <c r="G5" i="1"/>
  <c r="I5" i="1"/>
  <c r="E6" i="1"/>
  <c r="B6" i="1"/>
  <c r="C7" i="1"/>
  <c r="D7" i="1"/>
  <c r="F6" i="1"/>
  <c r="H6" i="1"/>
  <c r="G6" i="1"/>
  <c r="I6" i="1"/>
  <c r="E7" i="1"/>
  <c r="B7" i="1"/>
  <c r="C8" i="1"/>
  <c r="D8" i="1"/>
  <c r="F7" i="1"/>
  <c r="H7" i="1"/>
  <c r="G7" i="1"/>
  <c r="I7" i="1"/>
  <c r="E8" i="1"/>
  <c r="B8" i="1"/>
  <c r="C9" i="1"/>
  <c r="D9" i="1"/>
  <c r="F8" i="1"/>
  <c r="H8" i="1"/>
  <c r="G8" i="1"/>
  <c r="I8" i="1"/>
  <c r="E9" i="1"/>
  <c r="B9" i="1"/>
  <c r="C10" i="1"/>
  <c r="D10" i="1"/>
  <c r="F9" i="1"/>
  <c r="H9" i="1"/>
  <c r="G9" i="1"/>
  <c r="I9" i="1"/>
  <c r="E10" i="1"/>
  <c r="B10" i="1"/>
  <c r="C11" i="1"/>
  <c r="D11" i="1"/>
  <c r="F10" i="1"/>
  <c r="H10" i="1"/>
  <c r="G10" i="1"/>
  <c r="I10" i="1"/>
  <c r="E11" i="1"/>
  <c r="B11" i="1"/>
  <c r="C12" i="1"/>
  <c r="D12" i="1"/>
  <c r="F11" i="1"/>
  <c r="H11" i="1"/>
  <c r="G11" i="1"/>
  <c r="I11" i="1"/>
  <c r="E12" i="1"/>
  <c r="B12" i="1"/>
  <c r="C13" i="1"/>
  <c r="D13" i="1"/>
  <c r="F12" i="1"/>
  <c r="H12" i="1"/>
  <c r="G12" i="1"/>
  <c r="I12" i="1"/>
  <c r="E13" i="1"/>
  <c r="B13" i="1"/>
  <c r="C14" i="1"/>
  <c r="D14" i="1"/>
  <c r="F13" i="1"/>
  <c r="H13" i="1"/>
  <c r="G13" i="1"/>
  <c r="I13" i="1"/>
  <c r="E14" i="1"/>
  <c r="B14" i="1"/>
  <c r="C15" i="1"/>
  <c r="D15" i="1"/>
  <c r="F14" i="1"/>
  <c r="H14" i="1"/>
  <c r="G14" i="1"/>
  <c r="I14" i="1"/>
  <c r="E15" i="1"/>
  <c r="B15" i="1"/>
  <c r="C16" i="1"/>
  <c r="D16" i="1"/>
  <c r="F15" i="1"/>
  <c r="H15" i="1"/>
  <c r="G15" i="1"/>
  <c r="I15" i="1"/>
  <c r="E16" i="1"/>
  <c r="B16" i="1"/>
  <c r="C17" i="1"/>
  <c r="D17" i="1"/>
  <c r="F16" i="1"/>
  <c r="H16" i="1"/>
  <c r="G16" i="1"/>
  <c r="I16" i="1"/>
  <c r="E17" i="1"/>
  <c r="B17" i="1"/>
  <c r="C18" i="1"/>
  <c r="D18" i="1"/>
  <c r="F17" i="1"/>
  <c r="H17" i="1"/>
  <c r="G17" i="1"/>
  <c r="I17" i="1"/>
  <c r="E18" i="1"/>
  <c r="B18" i="1"/>
  <c r="C19" i="1"/>
  <c r="D19" i="1"/>
  <c r="F18" i="1"/>
  <c r="H18" i="1"/>
  <c r="G18" i="1"/>
  <c r="I18" i="1"/>
  <c r="E19" i="1"/>
  <c r="B19" i="1"/>
  <c r="C20" i="1"/>
  <c r="D20" i="1"/>
  <c r="F19" i="1"/>
  <c r="H19" i="1"/>
  <c r="G19" i="1"/>
  <c r="I19" i="1"/>
  <c r="E20" i="1"/>
  <c r="B20" i="1"/>
  <c r="C21" i="1"/>
  <c r="D21" i="1"/>
  <c r="F20" i="1"/>
  <c r="H20" i="1"/>
  <c r="G20" i="1"/>
  <c r="I20" i="1"/>
  <c r="E21" i="1"/>
  <c r="B21" i="1"/>
  <c r="C22" i="1"/>
  <c r="D22" i="1"/>
  <c r="F21" i="1"/>
  <c r="H21" i="1"/>
  <c r="G21" i="1"/>
  <c r="I21" i="1"/>
  <c r="E22" i="1"/>
  <c r="B22" i="1"/>
  <c r="C23" i="1"/>
  <c r="D23" i="1"/>
  <c r="F22" i="1"/>
  <c r="H22" i="1"/>
  <c r="G22" i="1"/>
  <c r="I22" i="1"/>
  <c r="E23" i="1"/>
  <c r="B23" i="1"/>
  <c r="C24" i="1"/>
  <c r="D24" i="1"/>
  <c r="F23" i="1"/>
  <c r="H23" i="1"/>
  <c r="G23" i="1"/>
  <c r="I23" i="1"/>
  <c r="E24" i="1"/>
  <c r="B24" i="1"/>
  <c r="C25" i="1"/>
  <c r="D25" i="1"/>
  <c r="F24" i="1"/>
  <c r="H24" i="1"/>
  <c r="G24" i="1"/>
  <c r="I24" i="1"/>
  <c r="E25" i="1"/>
  <c r="B25" i="1"/>
  <c r="C26" i="1"/>
  <c r="D26" i="1"/>
  <c r="F25" i="1"/>
  <c r="H25" i="1"/>
  <c r="G25" i="1"/>
  <c r="I25" i="1"/>
  <c r="E26" i="1"/>
  <c r="B26" i="1"/>
  <c r="C27" i="1"/>
  <c r="D27" i="1"/>
  <c r="F26" i="1"/>
  <c r="H26" i="1"/>
  <c r="G26" i="1"/>
  <c r="I26" i="1"/>
  <c r="E27" i="1"/>
  <c r="B27" i="1"/>
  <c r="C28" i="1"/>
  <c r="D28" i="1"/>
  <c r="F27" i="1"/>
  <c r="H27" i="1"/>
  <c r="G27" i="1"/>
  <c r="I27" i="1"/>
  <c r="E28" i="1"/>
  <c r="B28" i="1"/>
  <c r="C29" i="1"/>
  <c r="D29" i="1"/>
  <c r="F28" i="1"/>
  <c r="H28" i="1"/>
  <c r="G28" i="1"/>
  <c r="I28" i="1"/>
  <c r="E29" i="1"/>
  <c r="B29" i="1"/>
  <c r="C30" i="1"/>
  <c r="D30" i="1"/>
  <c r="F29" i="1"/>
  <c r="H29" i="1"/>
  <c r="G29" i="1"/>
  <c r="I29" i="1"/>
  <c r="E30" i="1"/>
  <c r="B30" i="1"/>
  <c r="C31" i="1"/>
  <c r="D31" i="1"/>
  <c r="F30" i="1"/>
  <c r="H30" i="1"/>
  <c r="G30" i="1"/>
  <c r="I30" i="1"/>
  <c r="E31" i="1"/>
  <c r="B31" i="1"/>
  <c r="C32" i="1"/>
  <c r="D32" i="1"/>
  <c r="F31" i="1"/>
  <c r="H31" i="1"/>
  <c r="G31" i="1"/>
  <c r="I31" i="1"/>
  <c r="E32" i="1"/>
  <c r="B32" i="1"/>
  <c r="C33" i="1"/>
  <c r="D33" i="1"/>
  <c r="F32" i="1"/>
  <c r="H32" i="1"/>
  <c r="G32" i="1"/>
  <c r="I32" i="1"/>
  <c r="E33" i="1"/>
  <c r="B33" i="1"/>
  <c r="C34" i="1"/>
  <c r="D34" i="1"/>
  <c r="F33" i="1"/>
  <c r="H33" i="1"/>
  <c r="G33" i="1"/>
  <c r="I33" i="1"/>
  <c r="E34" i="1"/>
  <c r="B34" i="1"/>
  <c r="C35" i="1"/>
  <c r="D35" i="1"/>
  <c r="F34" i="1"/>
  <c r="H34" i="1"/>
  <c r="G34" i="1"/>
  <c r="I34" i="1"/>
  <c r="E35" i="1"/>
  <c r="B35" i="1"/>
  <c r="C36" i="1"/>
  <c r="D36" i="1"/>
  <c r="F35" i="1"/>
  <c r="H35" i="1"/>
  <c r="G35" i="1"/>
  <c r="I35" i="1"/>
  <c r="E36" i="1"/>
  <c r="B36" i="1"/>
  <c r="C37" i="1"/>
  <c r="D37" i="1"/>
  <c r="F36" i="1"/>
  <c r="H36" i="1"/>
  <c r="G36" i="1"/>
  <c r="I36" i="1"/>
  <c r="E37" i="1"/>
  <c r="B37" i="1"/>
  <c r="C38" i="1"/>
  <c r="D38" i="1"/>
  <c r="F37" i="1"/>
  <c r="H37" i="1"/>
  <c r="G37" i="1"/>
  <c r="I37" i="1"/>
  <c r="E38" i="1"/>
  <c r="B38" i="1"/>
  <c r="C39" i="1"/>
  <c r="D39" i="1"/>
  <c r="F38" i="1"/>
  <c r="H38" i="1"/>
  <c r="G38" i="1"/>
  <c r="I38" i="1"/>
  <c r="E39" i="1"/>
  <c r="B39" i="1"/>
  <c r="C40" i="1"/>
  <c r="D40" i="1"/>
  <c r="F39" i="1"/>
  <c r="H39" i="1"/>
  <c r="G39" i="1"/>
  <c r="I39" i="1"/>
  <c r="E40" i="1"/>
  <c r="B40" i="1"/>
  <c r="C41" i="1"/>
  <c r="D41" i="1"/>
  <c r="F40" i="1"/>
  <c r="H40" i="1"/>
  <c r="G40" i="1"/>
  <c r="I40" i="1"/>
  <c r="E41" i="1"/>
  <c r="B41" i="1"/>
  <c r="C42" i="1"/>
  <c r="D42" i="1"/>
  <c r="F41" i="1"/>
  <c r="H41" i="1"/>
  <c r="G41" i="1"/>
  <c r="I41" i="1"/>
  <c r="E42" i="1"/>
  <c r="B42" i="1"/>
  <c r="C43" i="1"/>
  <c r="D43" i="1"/>
  <c r="F42" i="1"/>
  <c r="H42" i="1"/>
  <c r="G42" i="1"/>
  <c r="I42" i="1"/>
  <c r="E43" i="1"/>
  <c r="B43" i="1"/>
  <c r="C44" i="1"/>
  <c r="D44" i="1"/>
  <c r="F43" i="1"/>
  <c r="H43" i="1"/>
  <c r="G43" i="1"/>
  <c r="I43" i="1"/>
  <c r="E44" i="1"/>
  <c r="B44" i="1"/>
  <c r="C45" i="1"/>
  <c r="D45" i="1"/>
  <c r="F44" i="1"/>
  <c r="H44" i="1"/>
  <c r="G44" i="1"/>
  <c r="I44" i="1"/>
  <c r="E45" i="1"/>
  <c r="B45" i="1"/>
  <c r="C46" i="1"/>
  <c r="D46" i="1"/>
  <c r="F45" i="1"/>
  <c r="H45" i="1"/>
  <c r="G45" i="1"/>
  <c r="I45" i="1"/>
  <c r="E46" i="1"/>
  <c r="B46" i="1"/>
  <c r="C47" i="1"/>
  <c r="D47" i="1"/>
  <c r="F46" i="1"/>
  <c r="H46" i="1"/>
  <c r="G46" i="1"/>
  <c r="I46" i="1"/>
  <c r="E47" i="1"/>
  <c r="B47" i="1"/>
  <c r="C48" i="1"/>
  <c r="D48" i="1"/>
  <c r="F47" i="1"/>
  <c r="H47" i="1"/>
  <c r="G47" i="1"/>
  <c r="I47" i="1"/>
  <c r="E48" i="1"/>
  <c r="B48" i="1"/>
  <c r="C49" i="1"/>
  <c r="D49" i="1"/>
  <c r="F48" i="1"/>
  <c r="H48" i="1"/>
  <c r="G48" i="1"/>
  <c r="I48" i="1"/>
  <c r="E49" i="1"/>
  <c r="B49" i="1"/>
  <c r="C50" i="1"/>
  <c r="D50" i="1"/>
  <c r="F49" i="1"/>
  <c r="H49" i="1"/>
  <c r="G49" i="1"/>
  <c r="I49" i="1"/>
  <c r="E50" i="1"/>
  <c r="B50" i="1"/>
  <c r="C51" i="1"/>
  <c r="D51" i="1"/>
  <c r="F50" i="1"/>
  <c r="H50" i="1"/>
  <c r="G50" i="1"/>
  <c r="I50" i="1"/>
  <c r="E51" i="1"/>
  <c r="B51" i="1"/>
  <c r="C52" i="1"/>
  <c r="D52" i="1"/>
  <c r="F51" i="1"/>
  <c r="H51" i="1"/>
  <c r="G51" i="1"/>
  <c r="I51" i="1"/>
  <c r="E52" i="1"/>
  <c r="B52" i="1"/>
  <c r="C53" i="1"/>
  <c r="D53" i="1"/>
  <c r="F52" i="1"/>
  <c r="H52" i="1"/>
  <c r="G52" i="1"/>
  <c r="I52" i="1"/>
  <c r="E53" i="1"/>
  <c r="B53" i="1"/>
  <c r="C54" i="1"/>
  <c r="D54" i="1"/>
  <c r="F53" i="1"/>
  <c r="H53" i="1"/>
  <c r="G53" i="1"/>
  <c r="I53" i="1"/>
  <c r="E54" i="1"/>
  <c r="B54" i="1"/>
  <c r="C55" i="1"/>
  <c r="D55" i="1"/>
  <c r="F54" i="1"/>
  <c r="H54" i="1"/>
  <c r="G54" i="1"/>
  <c r="I54" i="1"/>
  <c r="E55" i="1"/>
  <c r="B55" i="1"/>
  <c r="C56" i="1"/>
  <c r="D56" i="1"/>
  <c r="F55" i="1"/>
  <c r="H55" i="1"/>
  <c r="G55" i="1"/>
  <c r="I55" i="1"/>
  <c r="E56" i="1"/>
  <c r="B56" i="1"/>
  <c r="C57" i="1"/>
  <c r="D57" i="1"/>
  <c r="F56" i="1"/>
  <c r="H56" i="1"/>
  <c r="G56" i="1"/>
  <c r="I56" i="1"/>
  <c r="E57" i="1"/>
  <c r="B57" i="1"/>
  <c r="C58" i="1"/>
  <c r="D58" i="1"/>
  <c r="F57" i="1"/>
  <c r="H57" i="1"/>
  <c r="G57" i="1"/>
  <c r="I57" i="1"/>
  <c r="E58" i="1"/>
  <c r="B58" i="1"/>
  <c r="C59" i="1"/>
  <c r="D59" i="1"/>
  <c r="F58" i="1"/>
  <c r="H58" i="1"/>
  <c r="G58" i="1"/>
  <c r="I58" i="1"/>
  <c r="E59" i="1"/>
  <c r="B59" i="1"/>
  <c r="C60" i="1"/>
  <c r="D60" i="1"/>
  <c r="F59" i="1"/>
  <c r="H59" i="1"/>
  <c r="G59" i="1"/>
  <c r="I59" i="1"/>
  <c r="E60" i="1"/>
  <c r="B60" i="1"/>
  <c r="C61" i="1"/>
  <c r="D61" i="1"/>
  <c r="F60" i="1"/>
  <c r="H60" i="1"/>
  <c r="G60" i="1"/>
  <c r="I60" i="1"/>
  <c r="E61" i="1"/>
  <c r="B61" i="1"/>
  <c r="C62" i="1"/>
  <c r="D62" i="1"/>
  <c r="F61" i="1"/>
  <c r="H61" i="1"/>
  <c r="G61" i="1"/>
  <c r="I61" i="1"/>
  <c r="E62" i="1"/>
  <c r="B62" i="1"/>
  <c r="C63" i="1"/>
  <c r="D63" i="1"/>
  <c r="F62" i="1"/>
  <c r="H62" i="1"/>
  <c r="G62" i="1"/>
  <c r="I62" i="1"/>
  <c r="E63" i="1"/>
  <c r="B63" i="1"/>
  <c r="C64" i="1"/>
  <c r="D64" i="1"/>
  <c r="F63" i="1"/>
  <c r="H63" i="1"/>
  <c r="G63" i="1"/>
  <c r="I63" i="1"/>
  <c r="E64" i="1"/>
  <c r="B64" i="1"/>
  <c r="C65" i="1"/>
  <c r="D65" i="1"/>
  <c r="F64" i="1"/>
  <c r="H64" i="1"/>
  <c r="G64" i="1"/>
  <c r="I64" i="1"/>
  <c r="E65" i="1"/>
  <c r="B65" i="1"/>
  <c r="C66" i="1"/>
  <c r="D66" i="1"/>
  <c r="F65" i="1"/>
  <c r="H65" i="1"/>
  <c r="G65" i="1"/>
  <c r="I65" i="1"/>
  <c r="E66" i="1"/>
  <c r="B66" i="1"/>
  <c r="C67" i="1"/>
  <c r="D67" i="1"/>
  <c r="F66" i="1"/>
  <c r="H66" i="1"/>
  <c r="G66" i="1"/>
  <c r="I66" i="1"/>
  <c r="E67" i="1"/>
  <c r="B67" i="1"/>
  <c r="C68" i="1"/>
  <c r="D68" i="1"/>
  <c r="F67" i="1"/>
  <c r="H67" i="1"/>
  <c r="G67" i="1"/>
  <c r="I67" i="1"/>
  <c r="E68" i="1"/>
  <c r="B68" i="1"/>
  <c r="C69" i="1"/>
  <c r="D69" i="1"/>
  <c r="F68" i="1"/>
  <c r="H68" i="1"/>
  <c r="G68" i="1"/>
  <c r="I68" i="1"/>
  <c r="E69" i="1"/>
  <c r="B69" i="1"/>
  <c r="C70" i="1"/>
  <c r="D70" i="1"/>
  <c r="F69" i="1"/>
  <c r="H69" i="1"/>
  <c r="G69" i="1"/>
  <c r="I69" i="1"/>
  <c r="E70" i="1"/>
  <c r="B70" i="1"/>
  <c r="C71" i="1"/>
  <c r="D71" i="1"/>
  <c r="F70" i="1"/>
  <c r="H70" i="1"/>
  <c r="G70" i="1"/>
  <c r="I70" i="1"/>
  <c r="E71" i="1"/>
  <c r="B71" i="1"/>
  <c r="C72" i="1"/>
  <c r="D72" i="1"/>
  <c r="F71" i="1"/>
  <c r="H71" i="1"/>
  <c r="G71" i="1"/>
  <c r="I71" i="1"/>
  <c r="E72" i="1"/>
  <c r="B72" i="1"/>
  <c r="C73" i="1"/>
  <c r="D73" i="1"/>
  <c r="F72" i="1"/>
  <c r="H72" i="1"/>
  <c r="G72" i="1"/>
  <c r="I72" i="1"/>
  <c r="E73" i="1"/>
  <c r="B73" i="1"/>
  <c r="B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F73" i="1"/>
  <c r="H73" i="1"/>
  <c r="G73" i="1"/>
  <c r="I73" i="1"/>
  <c r="J73" i="1"/>
  <c r="J3" i="1"/>
</calcChain>
</file>

<file path=xl/comments1.xml><?xml version="1.0" encoding="utf-8"?>
<comments xmlns="http://schemas.openxmlformats.org/spreadsheetml/2006/main">
  <authors>
    <author>usuario</author>
  </authors>
  <commentList>
    <comment ref="A2" authorId="0">
      <text>
        <r>
          <rPr>
            <b/>
            <sz val="9"/>
            <color indexed="81"/>
            <rFont val="Calibri"/>
            <family val="2"/>
          </rPr>
          <t>usuario: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</rPr>
          <t xml:space="preserve">Ejemplo del modelo de Solow con δ=.05, n=.01, g=.04. Valores iniciales de capital, trabajo, y productividad están en celdasB4, C4, yD4. Como pueden verificar, la economía empiece a un nivel de capital por unidad de trabajo efectivo menor que su nivel del estado estacionario. El cambio de capital por unidad de trabajo efectivo en columna I suma con el valor de capital por unidad de EL del mismo periodo para determinar capital por unidad de EL en el próximo periodo. </t>
        </r>
      </text>
    </comment>
  </commentList>
</comments>
</file>

<file path=xl/sharedStrings.xml><?xml version="1.0" encoding="utf-8"?>
<sst xmlns="http://schemas.openxmlformats.org/spreadsheetml/2006/main" count="11" uniqueCount="11">
  <si>
    <t>periodo</t>
  </si>
  <si>
    <t>K(t)</t>
  </si>
  <si>
    <t>L(t)</t>
  </si>
  <si>
    <t>E(t)</t>
  </si>
  <si>
    <t>k(t)</t>
  </si>
  <si>
    <t>y(t)</t>
  </si>
  <si>
    <t>sy(t)</t>
  </si>
  <si>
    <t>Δk(t)</t>
  </si>
  <si>
    <t>(δ+n+g)k(t)</t>
  </si>
  <si>
    <t>tasa de k(t)</t>
  </si>
  <si>
    <t>Mírense la nota en celda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</si>
</sst>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indexed="8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tabSelected="1" zoomScale="200" zoomScaleNormal="200" zoomScalePageLayoutView="200" workbookViewId="0">
      <selection activeCell="A2" sqref="A2"/>
    </sheetView>
  </sheetViews>
  <sheetFormatPr baseColWidth="10" defaultRowHeight="15" x14ac:dyDescent="0"/>
  <cols>
    <col min="6" max="6" width="11.5" bestFit="1" customWidth="1"/>
  </cols>
  <sheetData>
    <row r="1" spans="1:10">
      <c r="A1" s="1" t="s">
        <v>10</v>
      </c>
      <c r="B1" s="1"/>
      <c r="C1" s="1"/>
    </row>
    <row r="2" spans="1:1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8</v>
      </c>
      <c r="H2" t="s">
        <v>6</v>
      </c>
      <c r="I2" t="s">
        <v>7</v>
      </c>
      <c r="J2" t="s">
        <v>9</v>
      </c>
    </row>
    <row r="3" spans="1:10">
      <c r="A3">
        <v>1</v>
      </c>
      <c r="B3">
        <v>2000</v>
      </c>
      <c r="C3">
        <v>1000</v>
      </c>
      <c r="D3">
        <v>1</v>
      </c>
      <c r="E3">
        <f>B3/(C3*D3)</f>
        <v>2</v>
      </c>
      <c r="F3">
        <f>SQRT(E3)</f>
        <v>1.4142135623730951</v>
      </c>
      <c r="G3">
        <f>0.1*E3</f>
        <v>0.2</v>
      </c>
      <c r="H3">
        <f>0.2*F3</f>
        <v>0.28284271247461906</v>
      </c>
      <c r="I3">
        <f>H3-G3</f>
        <v>8.2842712474619051E-2</v>
      </c>
      <c r="J3">
        <f>I3/E3</f>
        <v>4.1421356237309526E-2</v>
      </c>
    </row>
    <row r="4" spans="1:10">
      <c r="A4">
        <v>2</v>
      </c>
      <c r="B4">
        <f>C4*D4*E4</f>
        <v>2187.8179851833402</v>
      </c>
      <c r="C4">
        <f>C3*1.01</f>
        <v>1010</v>
      </c>
      <c r="D4">
        <f>D3*1.04</f>
        <v>1.04</v>
      </c>
      <c r="E4">
        <f>E3+I3</f>
        <v>2.0828427124746192</v>
      </c>
      <c r="F4">
        <f>SQRT(E4)</f>
        <v>1.4432057069158988</v>
      </c>
      <c r="G4">
        <f>0.1*E4</f>
        <v>0.20828427124746193</v>
      </c>
      <c r="H4">
        <f>0.2*F4</f>
        <v>0.28864114138317976</v>
      </c>
      <c r="I4">
        <f>H4-G4</f>
        <v>8.0356870135717823E-2</v>
      </c>
      <c r="J4">
        <f t="shared" ref="J4:J67" si="0">I4/E4</f>
        <v>3.8580383268713589E-2</v>
      </c>
    </row>
    <row r="5" spans="1:10">
      <c r="A5">
        <v>3</v>
      </c>
      <c r="B5">
        <f t="shared" ref="B5:B68" si="1">C5*D5*E5</f>
        <v>2386.7449735892228</v>
      </c>
      <c r="C5">
        <f t="shared" ref="C5:C68" si="2">C4*1.01</f>
        <v>1020.1</v>
      </c>
      <c r="D5">
        <f t="shared" ref="D5:D68" si="3">D4*1.04</f>
        <v>1.0816000000000001</v>
      </c>
      <c r="E5">
        <f t="shared" ref="E5:E42" si="4">E4+I4</f>
        <v>2.163199582610337</v>
      </c>
      <c r="F5">
        <f t="shared" ref="F5:F68" si="5">SQRT(E5)</f>
        <v>1.4707819629742327</v>
      </c>
      <c r="G5">
        <f t="shared" ref="G5:G42" si="6">0.1*E5</f>
        <v>0.2163199582610337</v>
      </c>
      <c r="H5">
        <f t="shared" ref="H5:H42" si="7">0.2*F5</f>
        <v>0.29415639259484655</v>
      </c>
      <c r="I5">
        <f t="shared" ref="I5:I42" si="8">H5-G5</f>
        <v>7.7836434333812848E-2</v>
      </c>
      <c r="J5">
        <f t="shared" si="0"/>
        <v>3.5982086423984733E-2</v>
      </c>
    </row>
    <row r="6" spans="1:10">
      <c r="A6">
        <v>4</v>
      </c>
      <c r="B6">
        <f t="shared" si="1"/>
        <v>2597.2453393909673</v>
      </c>
      <c r="C6">
        <f t="shared" si="2"/>
        <v>1030.3009999999999</v>
      </c>
      <c r="D6">
        <f t="shared" si="3"/>
        <v>1.1248640000000001</v>
      </c>
      <c r="E6">
        <f t="shared" si="4"/>
        <v>2.2410360169441499</v>
      </c>
      <c r="F6">
        <f t="shared" si="5"/>
        <v>1.4970090236682443</v>
      </c>
      <c r="G6">
        <f t="shared" si="6"/>
        <v>0.22410360169441501</v>
      </c>
      <c r="H6">
        <f t="shared" si="7"/>
        <v>0.29940180473364886</v>
      </c>
      <c r="I6">
        <f t="shared" si="8"/>
        <v>7.5298203039233846E-2</v>
      </c>
      <c r="J6">
        <f t="shared" si="0"/>
        <v>3.3599729085081631E-2</v>
      </c>
    </row>
    <row r="7" spans="1:10">
      <c r="A7">
        <v>5</v>
      </c>
      <c r="B7">
        <f t="shared" si="1"/>
        <v>2819.8114879517602</v>
      </c>
      <c r="C7">
        <f t="shared" si="2"/>
        <v>1040.60401</v>
      </c>
      <c r="D7">
        <f t="shared" si="3"/>
        <v>1.1698585600000002</v>
      </c>
      <c r="E7">
        <f t="shared" si="4"/>
        <v>2.3163342199833838</v>
      </c>
      <c r="F7">
        <f t="shared" si="5"/>
        <v>1.5219507942057076</v>
      </c>
      <c r="G7">
        <f t="shared" si="6"/>
        <v>0.23163342199833839</v>
      </c>
      <c r="H7">
        <f t="shared" si="7"/>
        <v>0.30439015884114151</v>
      </c>
      <c r="I7">
        <f t="shared" si="8"/>
        <v>7.2756736842803121E-2</v>
      </c>
      <c r="J7">
        <f t="shared" si="0"/>
        <v>3.1410293132622738E-2</v>
      </c>
    </row>
    <row r="8" spans="1:10">
      <c r="A8">
        <v>6</v>
      </c>
      <c r="B8">
        <f t="shared" si="1"/>
        <v>3054.9650760727623</v>
      </c>
      <c r="C8">
        <f t="shared" si="2"/>
        <v>1051.0100500999999</v>
      </c>
      <c r="D8">
        <f t="shared" si="3"/>
        <v>1.2166529024000003</v>
      </c>
      <c r="E8">
        <f t="shared" si="4"/>
        <v>2.3890909568261871</v>
      </c>
      <c r="F8">
        <f t="shared" si="5"/>
        <v>1.5456684498385116</v>
      </c>
      <c r="G8">
        <f t="shared" si="6"/>
        <v>0.23890909568261873</v>
      </c>
      <c r="H8">
        <f t="shared" si="7"/>
        <v>0.30913368996770235</v>
      </c>
      <c r="I8">
        <f t="shared" si="8"/>
        <v>7.0224594285083625E-2</v>
      </c>
      <c r="J8">
        <f t="shared" si="0"/>
        <v>2.9393855468095791E-2</v>
      </c>
    </row>
    <row r="9" spans="1:10">
      <c r="A9">
        <v>7</v>
      </c>
      <c r="B9">
        <f t="shared" si="1"/>
        <v>3303.2582967890626</v>
      </c>
      <c r="C9">
        <f t="shared" si="2"/>
        <v>1061.5201506009998</v>
      </c>
      <c r="D9">
        <f t="shared" si="3"/>
        <v>1.2653190184960004</v>
      </c>
      <c r="E9">
        <f t="shared" si="4"/>
        <v>2.4593155511112705</v>
      </c>
      <c r="F9">
        <f t="shared" si="5"/>
        <v>1.5682205046202113</v>
      </c>
      <c r="G9">
        <f t="shared" si="6"/>
        <v>0.24593155511112708</v>
      </c>
      <c r="H9">
        <f t="shared" si="7"/>
        <v>0.31364410092404227</v>
      </c>
      <c r="I9">
        <f t="shared" si="8"/>
        <v>6.7712545812915192E-2</v>
      </c>
      <c r="J9">
        <f t="shared" si="0"/>
        <v>2.753308569220346E-2</v>
      </c>
    </row>
    <row r="10" spans="1:10">
      <c r="A10">
        <v>8</v>
      </c>
      <c r="B10">
        <f t="shared" si="1"/>
        <v>3565.2752329411551</v>
      </c>
      <c r="C10">
        <f t="shared" si="2"/>
        <v>1072.1353521070098</v>
      </c>
      <c r="D10">
        <f t="shared" si="3"/>
        <v>1.3159317792358405</v>
      </c>
      <c r="E10">
        <f t="shared" si="4"/>
        <v>2.5270280969241856</v>
      </c>
      <c r="F10">
        <f t="shared" si="5"/>
        <v>1.5896628878237631</v>
      </c>
      <c r="G10">
        <f t="shared" si="6"/>
        <v>0.2527028096924186</v>
      </c>
      <c r="H10">
        <f t="shared" si="7"/>
        <v>0.31793257756475263</v>
      </c>
      <c r="I10">
        <f t="shared" si="8"/>
        <v>6.5229767872334032E-2</v>
      </c>
      <c r="J10">
        <f t="shared" si="0"/>
        <v>2.58128383897787E-2</v>
      </c>
    </row>
    <row r="11" spans="1:10">
      <c r="A11">
        <v>9</v>
      </c>
      <c r="B11">
        <f t="shared" si="1"/>
        <v>3841.6332837038908</v>
      </c>
      <c r="C11">
        <f t="shared" si="2"/>
        <v>1082.8567056280799</v>
      </c>
      <c r="D11">
        <f t="shared" si="3"/>
        <v>1.3685690504052741</v>
      </c>
      <c r="E11">
        <f t="shared" si="4"/>
        <v>2.5922578647965198</v>
      </c>
      <c r="F11">
        <f t="shared" si="5"/>
        <v>1.6100490255878919</v>
      </c>
      <c r="G11">
        <f t="shared" si="6"/>
        <v>0.259225786479652</v>
      </c>
      <c r="H11">
        <f t="shared" si="7"/>
        <v>0.32200980511757837</v>
      </c>
      <c r="I11">
        <f t="shared" si="8"/>
        <v>6.2784018637926375E-2</v>
      </c>
      <c r="J11">
        <f t="shared" si="0"/>
        <v>2.4219819907019408E-2</v>
      </c>
    </row>
    <row r="12" spans="1:10">
      <c r="A12">
        <v>10</v>
      </c>
      <c r="B12">
        <f t="shared" si="1"/>
        <v>4132.984668263206</v>
      </c>
      <c r="C12">
        <f t="shared" si="2"/>
        <v>1093.6852726843608</v>
      </c>
      <c r="D12">
        <f t="shared" si="3"/>
        <v>1.4233118124214852</v>
      </c>
      <c r="E12">
        <f t="shared" si="4"/>
        <v>2.6550418834344462</v>
      </c>
      <c r="F12">
        <f t="shared" si="5"/>
        <v>1.6294299259048994</v>
      </c>
      <c r="G12">
        <f t="shared" si="6"/>
        <v>0.26550418834344464</v>
      </c>
      <c r="H12">
        <f t="shared" si="7"/>
        <v>0.32588598518097989</v>
      </c>
      <c r="I12">
        <f t="shared" si="8"/>
        <v>6.0381796837535251E-2</v>
      </c>
      <c r="J12">
        <f t="shared" si="0"/>
        <v>2.2742314241547105E-2</v>
      </c>
    </row>
    <row r="13" spans="1:10">
      <c r="A13">
        <v>11</v>
      </c>
      <c r="B13">
        <f t="shared" si="1"/>
        <v>4440.0180108832983</v>
      </c>
      <c r="C13">
        <f t="shared" si="2"/>
        <v>1104.6221254112045</v>
      </c>
      <c r="D13">
        <f t="shared" si="3"/>
        <v>1.4802442849183446</v>
      </c>
      <c r="E13">
        <f t="shared" si="4"/>
        <v>2.7154236802719813</v>
      </c>
      <c r="F13">
        <f t="shared" si="5"/>
        <v>1.6478542654834443</v>
      </c>
      <c r="G13">
        <f t="shared" si="6"/>
        <v>0.27154236802719817</v>
      </c>
      <c r="H13">
        <f t="shared" si="7"/>
        <v>0.32957085309668888</v>
      </c>
      <c r="I13">
        <f t="shared" si="8"/>
        <v>5.802848506949071E-2</v>
      </c>
      <c r="J13">
        <f t="shared" si="0"/>
        <v>2.1369956184398627E-2</v>
      </c>
    </row>
    <row r="14" spans="1:10">
      <c r="A14">
        <v>12</v>
      </c>
      <c r="B14">
        <f t="shared" si="1"/>
        <v>4763.460011696</v>
      </c>
      <c r="C14">
        <f t="shared" si="2"/>
        <v>1115.6683466653164</v>
      </c>
      <c r="D14">
        <f t="shared" si="3"/>
        <v>1.5394540563150785</v>
      </c>
      <c r="E14">
        <f t="shared" si="4"/>
        <v>2.7734521653414719</v>
      </c>
      <c r="F14">
        <f t="shared" si="5"/>
        <v>1.665368477347122</v>
      </c>
      <c r="G14">
        <f t="shared" si="6"/>
        <v>0.27734521653414718</v>
      </c>
      <c r="H14">
        <f t="shared" si="7"/>
        <v>0.33307369546942445</v>
      </c>
      <c r="I14">
        <f t="shared" si="8"/>
        <v>5.572847893527727E-2</v>
      </c>
      <c r="J14">
        <f t="shared" si="0"/>
        <v>2.0093542492526057E-2</v>
      </c>
    </row>
    <row r="15" spans="1:10">
      <c r="A15">
        <v>13</v>
      </c>
      <c r="B15">
        <f t="shared" si="1"/>
        <v>5104.077207664227</v>
      </c>
      <c r="C15">
        <f t="shared" si="2"/>
        <v>1126.8250301319697</v>
      </c>
      <c r="D15">
        <f t="shared" si="3"/>
        <v>1.6010322185676817</v>
      </c>
      <c r="E15">
        <f t="shared" si="4"/>
        <v>2.8291806442767493</v>
      </c>
      <c r="F15">
        <f t="shared" si="5"/>
        <v>1.6820168382857377</v>
      </c>
      <c r="G15">
        <f t="shared" si="6"/>
        <v>0.28291806442767492</v>
      </c>
      <c r="H15">
        <f t="shared" si="7"/>
        <v>0.33640336765714757</v>
      </c>
      <c r="I15">
        <f t="shared" si="8"/>
        <v>5.3485303229472647E-2</v>
      </c>
      <c r="J15">
        <f t="shared" si="0"/>
        <v>1.8904873867870538E-2</v>
      </c>
    </row>
    <row r="16" spans="1:10">
      <c r="A16">
        <v>14</v>
      </c>
      <c r="B16">
        <f t="shared" si="1"/>
        <v>5462.6778283187377</v>
      </c>
      <c r="C16">
        <f t="shared" si="2"/>
        <v>1138.0932804332895</v>
      </c>
      <c r="D16">
        <f t="shared" si="3"/>
        <v>1.6650735073103891</v>
      </c>
      <c r="E16">
        <f t="shared" si="4"/>
        <v>2.8826659475062222</v>
      </c>
      <c r="F16">
        <f t="shared" si="5"/>
        <v>1.6978415554774899</v>
      </c>
      <c r="G16">
        <f t="shared" si="6"/>
        <v>0.28826659475062222</v>
      </c>
      <c r="H16">
        <f t="shared" si="7"/>
        <v>0.33956831109549801</v>
      </c>
      <c r="I16">
        <f t="shared" si="8"/>
        <v>5.1301716344875792E-2</v>
      </c>
      <c r="J16">
        <f t="shared" si="0"/>
        <v>1.7796622043305645E-2</v>
      </c>
    </row>
    <row r="17" spans="1:10">
      <c r="A17">
        <v>15</v>
      </c>
      <c r="B17">
        <f t="shared" si="1"/>
        <v>5840.1137510387443</v>
      </c>
      <c r="C17">
        <f t="shared" si="2"/>
        <v>1149.4742132376223</v>
      </c>
      <c r="D17">
        <f t="shared" si="3"/>
        <v>1.7316764476028046</v>
      </c>
      <c r="E17">
        <f t="shared" si="4"/>
        <v>2.9339676638510981</v>
      </c>
      <c r="F17">
        <f t="shared" si="5"/>
        <v>1.7128828517593075</v>
      </c>
      <c r="G17">
        <f t="shared" si="6"/>
        <v>0.29339676638510981</v>
      </c>
      <c r="H17">
        <f t="shared" si="7"/>
        <v>0.34257657035186151</v>
      </c>
      <c r="I17">
        <f t="shared" si="8"/>
        <v>4.9179803966751701E-2</v>
      </c>
      <c r="J17">
        <f t="shared" si="0"/>
        <v>1.6762217447958767E-2</v>
      </c>
    </row>
    <row r="18" spans="1:10">
      <c r="A18">
        <v>16</v>
      </c>
      <c r="B18">
        <f t="shared" si="1"/>
        <v>6237.2825608402545</v>
      </c>
      <c r="C18">
        <f t="shared" si="2"/>
        <v>1160.9689553699984</v>
      </c>
      <c r="D18">
        <f t="shared" si="3"/>
        <v>1.8009435055069167</v>
      </c>
      <c r="E18">
        <f t="shared" si="4"/>
        <v>2.98314746781785</v>
      </c>
      <c r="F18">
        <f t="shared" si="5"/>
        <v>1.7271790491485965</v>
      </c>
      <c r="G18">
        <f t="shared" si="6"/>
        <v>0.29831474678178499</v>
      </c>
      <c r="H18">
        <f t="shared" si="7"/>
        <v>0.34543580982971933</v>
      </c>
      <c r="I18">
        <f t="shared" si="8"/>
        <v>4.7121063047934342E-2</v>
      </c>
      <c r="J18">
        <f t="shared" si="0"/>
        <v>1.5795753832579737E-2</v>
      </c>
    </row>
    <row r="19" spans="1:10">
      <c r="A19">
        <v>17</v>
      </c>
      <c r="B19">
        <f t="shared" si="1"/>
        <v>6655.1297198496095</v>
      </c>
      <c r="C19">
        <f t="shared" si="2"/>
        <v>1172.5786449236984</v>
      </c>
      <c r="D19">
        <f t="shared" si="3"/>
        <v>1.8729812457271935</v>
      </c>
      <c r="E19">
        <f t="shared" si="4"/>
        <v>3.0302685308657842</v>
      </c>
      <c r="F19">
        <f t="shared" si="5"/>
        <v>1.740766650319848</v>
      </c>
      <c r="G19">
        <f t="shared" si="6"/>
        <v>0.30302685308657845</v>
      </c>
      <c r="H19">
        <f t="shared" si="7"/>
        <v>0.34815333006396965</v>
      </c>
      <c r="I19">
        <f t="shared" si="8"/>
        <v>4.5126476977391194E-2</v>
      </c>
      <c r="J19">
        <f t="shared" si="0"/>
        <v>1.4891906944134095E-2</v>
      </c>
    </row>
    <row r="20" spans="1:10">
      <c r="A20">
        <v>18</v>
      </c>
      <c r="B20">
        <f t="shared" si="1"/>
        <v>7094.6508518726232</v>
      </c>
      <c r="C20">
        <f t="shared" si="2"/>
        <v>1184.3044313729354</v>
      </c>
      <c r="D20">
        <f t="shared" si="3"/>
        <v>1.9479004955562813</v>
      </c>
      <c r="E20">
        <f t="shared" si="4"/>
        <v>3.0753950078431753</v>
      </c>
      <c r="F20">
        <f t="shared" si="5"/>
        <v>1.7536804178193857</v>
      </c>
      <c r="G20">
        <f t="shared" si="6"/>
        <v>0.30753950078431758</v>
      </c>
      <c r="H20">
        <f t="shared" si="7"/>
        <v>0.35073608356387714</v>
      </c>
      <c r="I20">
        <f t="shared" si="8"/>
        <v>4.3196582779559567E-2</v>
      </c>
      <c r="J20">
        <f t="shared" si="0"/>
        <v>1.4045864895207082E-2</v>
      </c>
    </row>
    <row r="21" spans="1:10">
      <c r="A21">
        <v>19</v>
      </c>
      <c r="B21">
        <f t="shared" si="1"/>
        <v>7556.8941477212138</v>
      </c>
      <c r="C21">
        <f t="shared" si="2"/>
        <v>1196.1474756866646</v>
      </c>
      <c r="D21">
        <f t="shared" si="3"/>
        <v>2.0258165153785326</v>
      </c>
      <c r="E21">
        <f t="shared" si="4"/>
        <v>3.1185915906227351</v>
      </c>
      <c r="F21">
        <f t="shared" si="5"/>
        <v>1.7659534508652075</v>
      </c>
      <c r="G21">
        <f t="shared" si="6"/>
        <v>0.31185915906227352</v>
      </c>
      <c r="H21">
        <f t="shared" si="7"/>
        <v>0.3531906901730415</v>
      </c>
      <c r="I21">
        <f t="shared" si="8"/>
        <v>4.1331531110767983E-2</v>
      </c>
      <c r="J21">
        <f t="shared" si="0"/>
        <v>1.3253268313506454E-2</v>
      </c>
    </row>
    <row r="22" spans="1:10">
      <c r="A22">
        <v>20</v>
      </c>
      <c r="B22">
        <f t="shared" si="1"/>
        <v>8042.9628972290066</v>
      </c>
      <c r="C22">
        <f t="shared" si="2"/>
        <v>1208.1089504435313</v>
      </c>
      <c r="D22">
        <f t="shared" si="3"/>
        <v>2.1068491759936738</v>
      </c>
      <c r="E22">
        <f t="shared" si="4"/>
        <v>3.1599231217335029</v>
      </c>
      <c r="F22">
        <f t="shared" si="5"/>
        <v>1.7776172596297277</v>
      </c>
      <c r="G22">
        <f t="shared" si="6"/>
        <v>0.31599231217335033</v>
      </c>
      <c r="H22">
        <f t="shared" si="7"/>
        <v>0.35552345192594559</v>
      </c>
      <c r="I22">
        <f t="shared" si="8"/>
        <v>3.9531139752595257E-2</v>
      </c>
      <c r="J22">
        <f t="shared" si="0"/>
        <v>1.2510158706300697E-2</v>
      </c>
    </row>
    <row r="23" spans="1:10">
      <c r="A23">
        <v>21</v>
      </c>
      <c r="B23">
        <f t="shared" si="1"/>
        <v>8554.0181541751572</v>
      </c>
      <c r="C23">
        <f t="shared" si="2"/>
        <v>1220.1900399479666</v>
      </c>
      <c r="D23">
        <f t="shared" si="3"/>
        <v>2.1911231430334208</v>
      </c>
      <c r="E23">
        <f t="shared" si="4"/>
        <v>3.1994542614860979</v>
      </c>
      <c r="F23">
        <f t="shared" si="5"/>
        <v>1.7887018369437926</v>
      </c>
      <c r="G23">
        <f t="shared" si="6"/>
        <v>0.31994542614860982</v>
      </c>
      <c r="H23">
        <f t="shared" si="7"/>
        <v>0.35774036738875853</v>
      </c>
      <c r="I23">
        <f t="shared" si="8"/>
        <v>3.7794941240148705E-2</v>
      </c>
      <c r="J23">
        <f t="shared" si="0"/>
        <v>1.1812933754081401E-2</v>
      </c>
    </row>
    <row r="24" spans="1:10">
      <c r="A24">
        <v>22</v>
      </c>
      <c r="B24">
        <f t="shared" si="1"/>
        <v>9091.2815406413047</v>
      </c>
      <c r="C24">
        <f t="shared" si="2"/>
        <v>1232.3919403474463</v>
      </c>
      <c r="D24">
        <f t="shared" si="3"/>
        <v>2.2787680687547578</v>
      </c>
      <c r="E24">
        <f t="shared" si="4"/>
        <v>3.2372492027262467</v>
      </c>
      <c r="F24">
        <f t="shared" si="5"/>
        <v>1.7992357273926745</v>
      </c>
      <c r="G24">
        <f t="shared" si="6"/>
        <v>0.32372492027262467</v>
      </c>
      <c r="H24">
        <f t="shared" si="7"/>
        <v>0.35984714547853491</v>
      </c>
      <c r="I24">
        <f t="shared" si="8"/>
        <v>3.6122225205910241E-2</v>
      </c>
      <c r="J24">
        <f t="shared" si="0"/>
        <v>1.1158308472356698E-2</v>
      </c>
    </row>
    <row r="25" spans="1:10">
      <c r="A25">
        <v>23</v>
      </c>
      <c r="B25">
        <f t="shared" si="1"/>
        <v>9656.038197650656</v>
      </c>
      <c r="C25">
        <f t="shared" si="2"/>
        <v>1244.7158597509208</v>
      </c>
      <c r="D25">
        <f t="shared" si="3"/>
        <v>2.369918791504948</v>
      </c>
      <c r="E25">
        <f t="shared" si="4"/>
        <v>3.2733714279321569</v>
      </c>
      <c r="F25">
        <f t="shared" si="5"/>
        <v>1.8092460938004418</v>
      </c>
      <c r="G25">
        <f t="shared" si="6"/>
        <v>0.32733714279321569</v>
      </c>
      <c r="H25">
        <f t="shared" si="7"/>
        <v>0.36184921876008835</v>
      </c>
      <c r="I25">
        <f t="shared" si="8"/>
        <v>3.4512075966872668E-2</v>
      </c>
      <c r="J25">
        <f t="shared" si="0"/>
        <v>1.0543281361954858E-2</v>
      </c>
    </row>
    <row r="26" spans="1:10">
      <c r="A26">
        <v>24</v>
      </c>
      <c r="B26">
        <f t="shared" si="1"/>
        <v>10249.63988928087</v>
      </c>
      <c r="C26">
        <f t="shared" si="2"/>
        <v>1257.1630183484301</v>
      </c>
      <c r="D26">
        <f t="shared" si="3"/>
        <v>2.4647155431651462</v>
      </c>
      <c r="E26">
        <f t="shared" si="4"/>
        <v>3.3078835038990295</v>
      </c>
      <c r="F26">
        <f t="shared" si="5"/>
        <v>1.8187587811194286</v>
      </c>
      <c r="G26">
        <f t="shared" si="6"/>
        <v>0.33078835038990295</v>
      </c>
      <c r="H26">
        <f t="shared" si="7"/>
        <v>0.36375175622388572</v>
      </c>
      <c r="I26">
        <f t="shared" si="8"/>
        <v>3.2963405833982773E-2</v>
      </c>
      <c r="J26">
        <f t="shared" si="0"/>
        <v>9.9651048155500448E-3</v>
      </c>
    </row>
    <row r="27" spans="1:10">
      <c r="A27">
        <v>25</v>
      </c>
      <c r="B27">
        <f t="shared" si="1"/>
        <v>10873.508267804198</v>
      </c>
      <c r="C27">
        <f t="shared" si="2"/>
        <v>1269.7346485319144</v>
      </c>
      <c r="D27">
        <f t="shared" si="3"/>
        <v>2.5633041648917523</v>
      </c>
      <c r="E27">
        <f t="shared" si="4"/>
        <v>3.3408469097330125</v>
      </c>
      <c r="F27">
        <f t="shared" si="5"/>
        <v>1.8277983777575175</v>
      </c>
      <c r="G27">
        <f t="shared" si="6"/>
        <v>0.33408469097330129</v>
      </c>
      <c r="H27">
        <f t="shared" si="7"/>
        <v>0.36555967555150354</v>
      </c>
      <c r="I27">
        <f t="shared" si="8"/>
        <v>3.1474984578202247E-2</v>
      </c>
      <c r="J27">
        <f t="shared" si="0"/>
        <v>9.4212591682980192E-3</v>
      </c>
    </row>
    <row r="28" spans="1:10">
      <c r="A28">
        <v>26</v>
      </c>
      <c r="B28">
        <f t="shared" si="1"/>
        <v>11529.13830778991</v>
      </c>
      <c r="C28">
        <f t="shared" si="2"/>
        <v>1282.4319950172337</v>
      </c>
      <c r="D28">
        <f t="shared" si="3"/>
        <v>2.6658363314874225</v>
      </c>
      <c r="E28">
        <f t="shared" si="4"/>
        <v>3.3723218943112148</v>
      </c>
      <c r="F28">
        <f t="shared" si="5"/>
        <v>1.8363882743884026</v>
      </c>
      <c r="G28">
        <f t="shared" si="6"/>
        <v>0.33723218943112149</v>
      </c>
      <c r="H28">
        <f t="shared" si="7"/>
        <v>0.36727765487768055</v>
      </c>
      <c r="I28">
        <f t="shared" si="8"/>
        <v>3.0045465446559061E-2</v>
      </c>
      <c r="J28">
        <f t="shared" si="0"/>
        <v>8.9094298789338267E-3</v>
      </c>
    </row>
    <row r="29" spans="1:10">
      <c r="A29">
        <v>27</v>
      </c>
      <c r="B29">
        <f t="shared" si="1"/>
        <v>12218.101917505923</v>
      </c>
      <c r="C29">
        <f t="shared" si="2"/>
        <v>1295.2563149674061</v>
      </c>
      <c r="D29">
        <f t="shared" si="3"/>
        <v>2.7724697847469195</v>
      </c>
      <c r="E29">
        <f t="shared" si="4"/>
        <v>3.4023673597577737</v>
      </c>
      <c r="F29">
        <f t="shared" si="5"/>
        <v>1.8445507202996001</v>
      </c>
      <c r="G29">
        <f t="shared" si="6"/>
        <v>0.34023673597577742</v>
      </c>
      <c r="H29">
        <f t="shared" si="7"/>
        <v>0.36891014405992006</v>
      </c>
      <c r="I29">
        <f t="shared" si="8"/>
        <v>2.8673408084142649E-2</v>
      </c>
      <c r="J29">
        <f t="shared" si="0"/>
        <v>8.4274874087035701E-3</v>
      </c>
    </row>
    <row r="30" spans="1:10">
      <c r="A30">
        <v>28</v>
      </c>
      <c r="B30">
        <f t="shared" si="1"/>
        <v>12942.05173637969</v>
      </c>
      <c r="C30">
        <f t="shared" si="2"/>
        <v>1308.2088781170801</v>
      </c>
      <c r="D30">
        <f t="shared" si="3"/>
        <v>2.8833685761367964</v>
      </c>
      <c r="E30">
        <f t="shared" si="4"/>
        <v>3.4310407678419166</v>
      </c>
      <c r="F30">
        <f t="shared" si="5"/>
        <v>1.8523068773402307</v>
      </c>
      <c r="G30">
        <f t="shared" si="6"/>
        <v>0.34310407678419169</v>
      </c>
      <c r="H30">
        <f t="shared" si="7"/>
        <v>0.37046137546804614</v>
      </c>
      <c r="I30">
        <f t="shared" si="8"/>
        <v>2.7357298683854447E-2</v>
      </c>
      <c r="J30">
        <f t="shared" si="0"/>
        <v>7.9734694324433402E-3</v>
      </c>
    </row>
    <row r="31" spans="1:10">
      <c r="A31">
        <v>29</v>
      </c>
      <c r="B31">
        <f t="shared" si="1"/>
        <v>13702.725127723572</v>
      </c>
      <c r="C31">
        <f t="shared" si="2"/>
        <v>1321.2909668982509</v>
      </c>
      <c r="D31">
        <f t="shared" si="3"/>
        <v>2.9987033191822685</v>
      </c>
      <c r="E31">
        <f t="shared" si="4"/>
        <v>3.458398066525771</v>
      </c>
      <c r="F31">
        <f t="shared" si="5"/>
        <v>1.8596768715359588</v>
      </c>
      <c r="G31">
        <f t="shared" si="6"/>
        <v>0.34583980665257713</v>
      </c>
      <c r="H31">
        <f t="shared" si="7"/>
        <v>0.37193537430719181</v>
      </c>
      <c r="I31">
        <f t="shared" si="8"/>
        <v>2.6095567654614682E-2</v>
      </c>
      <c r="J31">
        <f t="shared" si="0"/>
        <v>7.5455650716430402E-3</v>
      </c>
    </row>
    <row r="32" spans="1:10">
      <c r="A32">
        <v>30</v>
      </c>
      <c r="B32">
        <f t="shared" si="1"/>
        <v>14501.948376398066</v>
      </c>
      <c r="C32">
        <f t="shared" si="2"/>
        <v>1334.5038765672334</v>
      </c>
      <c r="D32">
        <f t="shared" si="3"/>
        <v>3.1186514519495594</v>
      </c>
      <c r="E32">
        <f t="shared" si="4"/>
        <v>3.4844936341803856</v>
      </c>
      <c r="F32">
        <f t="shared" si="5"/>
        <v>1.8666798424422935</v>
      </c>
      <c r="G32">
        <f t="shared" si="6"/>
        <v>0.34844936341803856</v>
      </c>
      <c r="H32">
        <f t="shared" si="7"/>
        <v>0.37333596848845874</v>
      </c>
      <c r="I32">
        <f t="shared" si="8"/>
        <v>2.4886605070420176E-2</v>
      </c>
      <c r="J32">
        <f t="shared" si="0"/>
        <v>7.1421008855635185E-3</v>
      </c>
    </row>
    <row r="33" spans="1:10">
      <c r="A33">
        <v>31</v>
      </c>
      <c r="B33">
        <f t="shared" si="1"/>
        <v>15341.641101578409</v>
      </c>
      <c r="C33">
        <f t="shared" si="2"/>
        <v>1347.8489153329058</v>
      </c>
      <c r="D33">
        <f t="shared" si="3"/>
        <v>3.2433975100275418</v>
      </c>
      <c r="E33">
        <f t="shared" si="4"/>
        <v>3.509380239250806</v>
      </c>
      <c r="F33">
        <f t="shared" si="5"/>
        <v>1.873333990310005</v>
      </c>
      <c r="G33">
        <f t="shared" si="6"/>
        <v>0.35093802392508061</v>
      </c>
      <c r="H33">
        <f t="shared" si="7"/>
        <v>0.37466679806200104</v>
      </c>
      <c r="I33">
        <f t="shared" si="8"/>
        <v>2.3728774136920427E-2</v>
      </c>
      <c r="J33">
        <f t="shared" si="0"/>
        <v>6.7615283951066307E-3</v>
      </c>
    </row>
    <row r="34" spans="1:10">
      <c r="A34">
        <v>32</v>
      </c>
      <c r="B34">
        <f t="shared" si="1"/>
        <v>16223.820895307386</v>
      </c>
      <c r="C34">
        <f t="shared" si="2"/>
        <v>1361.3274044862349</v>
      </c>
      <c r="D34">
        <f t="shared" si="3"/>
        <v>3.3731334104286437</v>
      </c>
      <c r="E34">
        <f t="shared" si="4"/>
        <v>3.5331090133877265</v>
      </c>
      <c r="F34">
        <f t="shared" si="5"/>
        <v>1.8796566211379477</v>
      </c>
      <c r="G34">
        <f t="shared" si="6"/>
        <v>0.35331090133877269</v>
      </c>
      <c r="H34">
        <f t="shared" si="7"/>
        <v>0.37593132422758957</v>
      </c>
      <c r="I34">
        <f t="shared" si="8"/>
        <v>2.2620422888816882E-2</v>
      </c>
      <c r="J34">
        <f t="shared" si="0"/>
        <v>6.4024129465304154E-3</v>
      </c>
    </row>
    <row r="35" spans="1:10">
      <c r="A35">
        <v>33</v>
      </c>
      <c r="B35">
        <f t="shared" si="1"/>
        <v>17150.60819806068</v>
      </c>
      <c r="C35">
        <f t="shared" si="2"/>
        <v>1374.9406785310973</v>
      </c>
      <c r="D35">
        <f t="shared" si="3"/>
        <v>3.5080587468457893</v>
      </c>
      <c r="E35">
        <f t="shared" si="4"/>
        <v>3.5557294362765433</v>
      </c>
      <c r="F35">
        <f t="shared" si="5"/>
        <v>1.8856641896892838</v>
      </c>
      <c r="G35">
        <f t="shared" si="6"/>
        <v>0.35557294362765435</v>
      </c>
      <c r="H35">
        <f t="shared" si="7"/>
        <v>0.37713283793785679</v>
      </c>
      <c r="I35">
        <f t="shared" si="8"/>
        <v>2.1559894310202443E-2</v>
      </c>
      <c r="J35">
        <f t="shared" si="0"/>
        <v>6.0634237493557269E-3</v>
      </c>
    </row>
    <row r="36" spans="1:10">
      <c r="A36">
        <v>34</v>
      </c>
      <c r="B36">
        <f t="shared" si="1"/>
        <v>18124.231423122179</v>
      </c>
      <c r="C36">
        <f t="shared" si="2"/>
        <v>1388.6900853164084</v>
      </c>
      <c r="D36">
        <f t="shared" si="3"/>
        <v>3.6483810967196209</v>
      </c>
      <c r="E36">
        <f t="shared" si="4"/>
        <v>3.5772893305867459</v>
      </c>
      <c r="F36">
        <f t="shared" si="5"/>
        <v>1.8913723405471345</v>
      </c>
      <c r="G36">
        <f t="shared" si="6"/>
        <v>0.35772893305867459</v>
      </c>
      <c r="H36">
        <f t="shared" si="7"/>
        <v>0.37827446810942694</v>
      </c>
      <c r="I36">
        <f t="shared" si="8"/>
        <v>2.054553505075235E-2</v>
      </c>
      <c r="J36">
        <f t="shared" si="0"/>
        <v>5.7433249458137842E-3</v>
      </c>
    </row>
    <row r="37" spans="1:10">
      <c r="A37">
        <v>35</v>
      </c>
      <c r="B37">
        <f t="shared" si="1"/>
        <v>19147.032342166651</v>
      </c>
      <c r="C37">
        <f t="shared" si="2"/>
        <v>1402.5769861695726</v>
      </c>
      <c r="D37">
        <f t="shared" si="3"/>
        <v>3.7943163405884057</v>
      </c>
      <c r="E37">
        <f t="shared" si="4"/>
        <v>3.5978348656374983</v>
      </c>
      <c r="F37">
        <f t="shared" si="5"/>
        <v>1.8967959472851839</v>
      </c>
      <c r="G37">
        <f t="shared" si="6"/>
        <v>0.35978348656374987</v>
      </c>
      <c r="H37">
        <f t="shared" si="7"/>
        <v>0.37935918945703678</v>
      </c>
      <c r="I37">
        <f t="shared" si="8"/>
        <v>1.9575702893286917E-2</v>
      </c>
      <c r="J37">
        <f t="shared" si="0"/>
        <v>5.4409675886606624E-3</v>
      </c>
    </row>
    <row r="38" spans="1:10">
      <c r="A38">
        <v>36</v>
      </c>
      <c r="B38">
        <f t="shared" si="1"/>
        <v>20221.471745077211</v>
      </c>
      <c r="C38">
        <f t="shared" si="2"/>
        <v>1416.6027560312684</v>
      </c>
      <c r="D38">
        <f t="shared" si="3"/>
        <v>3.9460889942119421</v>
      </c>
      <c r="E38">
        <f t="shared" si="4"/>
        <v>3.6174105685307851</v>
      </c>
      <c r="F38">
        <f t="shared" si="5"/>
        <v>1.9019491498278247</v>
      </c>
      <c r="G38">
        <f t="shared" si="6"/>
        <v>0.36174105685307856</v>
      </c>
      <c r="H38">
        <f t="shared" si="7"/>
        <v>0.38038982996556497</v>
      </c>
      <c r="I38">
        <f t="shared" si="8"/>
        <v>1.8648773112486416E-2</v>
      </c>
      <c r="J38">
        <f t="shared" si="0"/>
        <v>5.1552824207235712E-3</v>
      </c>
    </row>
    <row r="39" spans="1:10">
      <c r="A39">
        <v>37</v>
      </c>
      <c r="B39">
        <f t="shared" si="1"/>
        <v>21350.135387687209</v>
      </c>
      <c r="C39">
        <f t="shared" si="2"/>
        <v>1430.768783591581</v>
      </c>
      <c r="D39">
        <f t="shared" si="3"/>
        <v>4.1039325539804201</v>
      </c>
      <c r="E39">
        <f t="shared" si="4"/>
        <v>3.6360593416432714</v>
      </c>
      <c r="F39">
        <f t="shared" si="5"/>
        <v>1.9068453900731626</v>
      </c>
      <c r="G39">
        <f t="shared" si="6"/>
        <v>0.36360593416432718</v>
      </c>
      <c r="H39">
        <f t="shared" si="7"/>
        <v>0.38136907801463255</v>
      </c>
      <c r="I39">
        <f t="shared" si="8"/>
        <v>1.7763143850305363E-2</v>
      </c>
      <c r="J39">
        <f t="shared" si="0"/>
        <v>4.8852733636293002E-3</v>
      </c>
    </row>
    <row r="40" spans="1:10">
      <c r="A40">
        <v>38</v>
      </c>
      <c r="B40">
        <f t="shared" si="1"/>
        <v>22535.740241831048</v>
      </c>
      <c r="C40">
        <f t="shared" si="2"/>
        <v>1445.0764714274969</v>
      </c>
      <c r="D40">
        <f t="shared" si="3"/>
        <v>4.2680898561396372</v>
      </c>
      <c r="E40">
        <f t="shared" si="4"/>
        <v>3.6538224854935768</v>
      </c>
      <c r="F40">
        <f t="shared" si="5"/>
        <v>1.9114974458506548</v>
      </c>
      <c r="G40">
        <f t="shared" si="6"/>
        <v>0.36538224854935769</v>
      </c>
      <c r="H40">
        <f t="shared" si="7"/>
        <v>0.38229948917013101</v>
      </c>
      <c r="I40">
        <f t="shared" si="8"/>
        <v>1.6917240620773322E-2</v>
      </c>
      <c r="J40">
        <f t="shared" si="0"/>
        <v>4.6300116351952591E-3</v>
      </c>
    </row>
    <row r="41" spans="1:10">
      <c r="A41">
        <v>39</v>
      </c>
      <c r="B41">
        <f t="shared" si="1"/>
        <v>23781.141062818933</v>
      </c>
      <c r="C41">
        <f t="shared" si="2"/>
        <v>1459.5272361417719</v>
      </c>
      <c r="D41">
        <f t="shared" si="3"/>
        <v>4.438813450385223</v>
      </c>
      <c r="E41">
        <f t="shared" si="4"/>
        <v>3.6707397261143502</v>
      </c>
      <c r="F41">
        <f t="shared" si="5"/>
        <v>1.9159174632834135</v>
      </c>
      <c r="G41">
        <f t="shared" si="6"/>
        <v>0.36707397261143504</v>
      </c>
      <c r="H41">
        <f t="shared" si="7"/>
        <v>0.38318349265668272</v>
      </c>
      <c r="I41">
        <f t="shared" si="8"/>
        <v>1.6109520045247683E-2</v>
      </c>
      <c r="J41">
        <f t="shared" si="0"/>
        <v>4.3886304252631833E-3</v>
      </c>
    </row>
    <row r="42" spans="1:10">
      <c r="A42">
        <v>40</v>
      </c>
      <c r="B42">
        <f t="shared" si="1"/>
        <v>25089.337290217252</v>
      </c>
      <c r="C42">
        <f t="shared" si="2"/>
        <v>1474.1225085031897</v>
      </c>
      <c r="D42">
        <f t="shared" si="3"/>
        <v>4.6163659884006325</v>
      </c>
      <c r="E42">
        <f t="shared" si="4"/>
        <v>3.6868492461595981</v>
      </c>
      <c r="F42">
        <f t="shared" si="5"/>
        <v>1.9201169876233057</v>
      </c>
      <c r="G42">
        <f t="shared" si="6"/>
        <v>0.36868492461595981</v>
      </c>
      <c r="H42">
        <f t="shared" si="7"/>
        <v>0.38402339752466119</v>
      </c>
      <c r="I42">
        <f t="shared" si="8"/>
        <v>1.5338472908701384E-2</v>
      </c>
      <c r="J42">
        <f t="shared" si="0"/>
        <v>4.1603200686002239E-3</v>
      </c>
    </row>
    <row r="43" spans="1:10">
      <c r="A43">
        <v>41</v>
      </c>
      <c r="B43">
        <f t="shared" si="1"/>
        <v>26463.480298621762</v>
      </c>
      <c r="C43">
        <f t="shared" si="2"/>
        <v>1488.8637335882215</v>
      </c>
      <c r="D43">
        <f t="shared" si="3"/>
        <v>4.8010206279366576</v>
      </c>
      <c r="E43">
        <f t="shared" ref="E43:E73" si="9">E42+I42</f>
        <v>3.7021877190682995</v>
      </c>
      <c r="F43">
        <f t="shared" si="5"/>
        <v>1.9241069926249683</v>
      </c>
      <c r="G43">
        <f t="shared" ref="G43:G73" si="10">0.1*E43</f>
        <v>0.37021877190682995</v>
      </c>
      <c r="H43">
        <f t="shared" ref="H43:H73" si="11">0.2*F43</f>
        <v>0.3848213985249937</v>
      </c>
      <c r="I43">
        <f t="shared" ref="I43:I73" si="12">H43-G43</f>
        <v>1.460262661816375E-2</v>
      </c>
      <c r="J43">
        <f t="shared" si="0"/>
        <v>3.9443236611023816E-3</v>
      </c>
    </row>
    <row r="44" spans="1:10">
      <c r="A44">
        <v>42</v>
      </c>
      <c r="B44">
        <f t="shared" si="1"/>
        <v>27906.881015956718</v>
      </c>
      <c r="C44">
        <f t="shared" si="2"/>
        <v>1503.7523709241038</v>
      </c>
      <c r="D44">
        <f t="shared" si="3"/>
        <v>4.993061453054124</v>
      </c>
      <c r="E44">
        <f t="shared" si="9"/>
        <v>3.716790345686463</v>
      </c>
      <c r="F44">
        <f t="shared" si="5"/>
        <v>1.9278979085227679</v>
      </c>
      <c r="G44">
        <f t="shared" si="10"/>
        <v>0.37167903456864632</v>
      </c>
      <c r="H44">
        <f t="shared" si="11"/>
        <v>0.38557958170455359</v>
      </c>
      <c r="I44">
        <f t="shared" si="12"/>
        <v>1.3900547135907271E-2</v>
      </c>
      <c r="J44">
        <f t="shared" si="0"/>
        <v>3.7399330721033567E-3</v>
      </c>
    </row>
    <row r="45" spans="1:10">
      <c r="A45">
        <v>43</v>
      </c>
      <c r="B45">
        <f t="shared" si="1"/>
        <v>29423.017927721212</v>
      </c>
      <c r="C45">
        <f t="shared" si="2"/>
        <v>1518.7898946333448</v>
      </c>
      <c r="D45">
        <f t="shared" si="3"/>
        <v>5.1927839111762895</v>
      </c>
      <c r="E45">
        <f t="shared" si="9"/>
        <v>3.7306908928223703</v>
      </c>
      <c r="F45">
        <f t="shared" si="5"/>
        <v>1.9314996486725982</v>
      </c>
      <c r="G45">
        <f t="shared" si="10"/>
        <v>0.37306908928223703</v>
      </c>
      <c r="H45">
        <f t="shared" si="11"/>
        <v>0.38629992973451965</v>
      </c>
      <c r="I45">
        <f t="shared" si="12"/>
        <v>1.3230840452282622E-2</v>
      </c>
      <c r="J45">
        <f t="shared" si="0"/>
        <v>3.5464853112698188E-3</v>
      </c>
    </row>
    <row r="46" spans="1:10">
      <c r="A46">
        <v>44</v>
      </c>
      <c r="B46">
        <f t="shared" si="1"/>
        <v>31015.545486537303</v>
      </c>
      <c r="C46">
        <f t="shared" si="2"/>
        <v>1533.9777935796783</v>
      </c>
      <c r="D46">
        <f t="shared" si="3"/>
        <v>5.4004952676233415</v>
      </c>
      <c r="E46">
        <f t="shared" si="9"/>
        <v>3.7439217332746528</v>
      </c>
      <c r="F46">
        <f t="shared" si="5"/>
        <v>1.9349216349182343</v>
      </c>
      <c r="G46">
        <f t="shared" si="10"/>
        <v>0.37439217332746533</v>
      </c>
      <c r="H46">
        <f t="shared" si="11"/>
        <v>0.38698432698364688</v>
      </c>
      <c r="I46">
        <f t="shared" si="12"/>
        <v>1.2592153656181548E-2</v>
      </c>
      <c r="J46">
        <f t="shared" si="0"/>
        <v>3.3633592134864727E-3</v>
      </c>
    </row>
    <row r="47" spans="1:10">
      <c r="A47">
        <v>45</v>
      </c>
      <c r="B47">
        <f t="shared" si="1"/>
        <v>32688.302947334178</v>
      </c>
      <c r="C47">
        <f t="shared" si="2"/>
        <v>1549.317571515475</v>
      </c>
      <c r="D47">
        <f t="shared" si="3"/>
        <v>5.6165150783282751</v>
      </c>
      <c r="E47">
        <f t="shared" si="9"/>
        <v>3.7565138869308345</v>
      </c>
      <c r="F47">
        <f t="shared" si="5"/>
        <v>1.9381728217398042</v>
      </c>
      <c r="G47">
        <f t="shared" si="10"/>
        <v>0.37565138869308345</v>
      </c>
      <c r="H47">
        <f t="shared" si="11"/>
        <v>0.38763456434796084</v>
      </c>
      <c r="I47">
        <f t="shared" si="12"/>
        <v>1.1983175654877387E-2</v>
      </c>
      <c r="J47">
        <f t="shared" si="0"/>
        <v>3.1899724094106678E-3</v>
      </c>
    </row>
    <row r="48" spans="1:10">
      <c r="A48">
        <v>46</v>
      </c>
      <c r="B48">
        <f t="shared" si="1"/>
        <v>34445.323649531703</v>
      </c>
      <c r="C48">
        <f t="shared" si="2"/>
        <v>1564.8107472306299</v>
      </c>
      <c r="D48">
        <f t="shared" si="3"/>
        <v>5.8411756814614062</v>
      </c>
      <c r="E48">
        <f t="shared" si="9"/>
        <v>3.7684970625857117</v>
      </c>
      <c r="F48">
        <f t="shared" si="5"/>
        <v>1.9412617192397608</v>
      </c>
      <c r="G48">
        <f t="shared" si="10"/>
        <v>0.37684970625857117</v>
      </c>
      <c r="H48">
        <f t="shared" si="11"/>
        <v>0.38825234384795215</v>
      </c>
      <c r="I48">
        <f t="shared" si="12"/>
        <v>1.1402637589380982E-2</v>
      </c>
      <c r="J48">
        <f t="shared" si="0"/>
        <v>3.0257785530970246E-3</v>
      </c>
    </row>
    <row r="49" spans="1:10">
      <c r="A49">
        <v>47</v>
      </c>
      <c r="B49">
        <f t="shared" si="1"/>
        <v>36290.844768667623</v>
      </c>
      <c r="C49">
        <f t="shared" si="2"/>
        <v>1580.4588547029362</v>
      </c>
      <c r="D49">
        <f t="shared" si="3"/>
        <v>6.0748227087198625</v>
      </c>
      <c r="E49">
        <f t="shared" si="9"/>
        <v>3.7798997001750925</v>
      </c>
      <c r="F49">
        <f t="shared" si="5"/>
        <v>1.9441964150196072</v>
      </c>
      <c r="G49">
        <f t="shared" si="10"/>
        <v>0.37798997001750928</v>
      </c>
      <c r="H49">
        <f t="shared" si="11"/>
        <v>0.38883928300392145</v>
      </c>
      <c r="I49">
        <f t="shared" si="12"/>
        <v>1.0849312986412174E-2</v>
      </c>
      <c r="J49">
        <f t="shared" si="0"/>
        <v>2.8702647813405239E-3</v>
      </c>
    </row>
    <row r="50" spans="1:10">
      <c r="A50">
        <v>48</v>
      </c>
      <c r="B50">
        <f t="shared" si="1"/>
        <v>38229.317561047756</v>
      </c>
      <c r="C50">
        <f t="shared" si="2"/>
        <v>1596.2634432499656</v>
      </c>
      <c r="D50">
        <f t="shared" si="3"/>
        <v>6.317815617068657</v>
      </c>
      <c r="E50">
        <f t="shared" si="9"/>
        <v>3.7907490131615047</v>
      </c>
      <c r="F50">
        <f t="shared" si="5"/>
        <v>1.9469845949985081</v>
      </c>
      <c r="G50">
        <f t="shared" si="10"/>
        <v>0.37907490131615051</v>
      </c>
      <c r="H50">
        <f t="shared" si="11"/>
        <v>0.38939691899970164</v>
      </c>
      <c r="I50">
        <f t="shared" si="12"/>
        <v>1.0322017683551121E-2</v>
      </c>
      <c r="J50">
        <f t="shared" si="0"/>
        <v>2.7229493822231465E-3</v>
      </c>
    </row>
    <row r="51" spans="1:10">
      <c r="A51">
        <v>49</v>
      </c>
      <c r="B51">
        <f t="shared" si="1"/>
        <v>40265.418126190671</v>
      </c>
      <c r="C51">
        <f t="shared" si="2"/>
        <v>1612.2260776824653</v>
      </c>
      <c r="D51">
        <f t="shared" si="3"/>
        <v>6.5705282417514033</v>
      </c>
      <c r="E51">
        <f t="shared" si="9"/>
        <v>3.8010710308450557</v>
      </c>
      <c r="F51">
        <f t="shared" si="5"/>
        <v>1.9496335632228574</v>
      </c>
      <c r="G51">
        <f t="shared" si="10"/>
        <v>0.38010710308450557</v>
      </c>
      <c r="H51">
        <f t="shared" si="11"/>
        <v>0.38992671264457152</v>
      </c>
      <c r="I51">
        <f t="shared" si="12"/>
        <v>9.819609560065945E-3</v>
      </c>
      <c r="J51">
        <f t="shared" si="0"/>
        <v>2.583379652835071E-3</v>
      </c>
    </row>
    <row r="52" spans="1:10">
      <c r="A52">
        <v>50</v>
      </c>
      <c r="B52">
        <f t="shared" si="1"/>
        <v>42404.058713090548</v>
      </c>
      <c r="C52">
        <f t="shared" si="2"/>
        <v>1628.3483384592901</v>
      </c>
      <c r="D52">
        <f t="shared" si="3"/>
        <v>6.8333493714214599</v>
      </c>
      <c r="E52">
        <f t="shared" si="9"/>
        <v>3.8108906404051215</v>
      </c>
      <c r="F52">
        <f t="shared" si="5"/>
        <v>1.9521502607138421</v>
      </c>
      <c r="G52">
        <f t="shared" si="10"/>
        <v>0.38108906404051218</v>
      </c>
      <c r="H52">
        <f t="shared" si="11"/>
        <v>0.39043005214276844</v>
      </c>
      <c r="I52">
        <f t="shared" si="12"/>
        <v>9.3409881022562535E-3</v>
      </c>
      <c r="J52">
        <f t="shared" si="0"/>
        <v>2.4511299283212305E-3</v>
      </c>
    </row>
    <row r="53" spans="1:10">
      <c r="A53">
        <v>51</v>
      </c>
      <c r="B53">
        <f t="shared" si="1"/>
        <v>44650.399597636919</v>
      </c>
      <c r="C53">
        <f t="shared" si="2"/>
        <v>1644.631821843883</v>
      </c>
      <c r="D53">
        <f t="shared" si="3"/>
        <v>7.1066833462783183</v>
      </c>
      <c r="E53">
        <f t="shared" si="9"/>
        <v>3.8202316285073779</v>
      </c>
      <c r="F53">
        <f t="shared" si="5"/>
        <v>1.9545412833980709</v>
      </c>
      <c r="G53">
        <f t="shared" si="10"/>
        <v>0.38202316285073779</v>
      </c>
      <c r="H53">
        <f t="shared" si="11"/>
        <v>0.39090825667961421</v>
      </c>
      <c r="I53">
        <f t="shared" si="12"/>
        <v>8.8850938288764225E-3</v>
      </c>
      <c r="J53">
        <f t="shared" si="0"/>
        <v>2.3257997663214893E-3</v>
      </c>
    </row>
    <row r="54" spans="1:10">
      <c r="A54">
        <v>52</v>
      </c>
      <c r="B54">
        <f t="shared" si="1"/>
        <v>47009.86155991126</v>
      </c>
      <c r="C54">
        <f t="shared" si="2"/>
        <v>1661.0781400623218</v>
      </c>
      <c r="D54">
        <f t="shared" si="3"/>
        <v>7.3909506801294516</v>
      </c>
      <c r="E54">
        <f t="shared" si="9"/>
        <v>3.8291167223362543</v>
      </c>
      <c r="F54">
        <f t="shared" si="5"/>
        <v>1.9568128991644178</v>
      </c>
      <c r="G54">
        <f t="shared" si="10"/>
        <v>0.38291167223362543</v>
      </c>
      <c r="H54">
        <f t="shared" si="11"/>
        <v>0.39136257983288358</v>
      </c>
      <c r="I54">
        <f t="shared" si="12"/>
        <v>8.4509075992581506E-3</v>
      </c>
      <c r="J54">
        <f t="shared" si="0"/>
        <v>2.2070122725592989E-3</v>
      </c>
    </row>
    <row r="55" spans="1:10">
      <c r="A55">
        <v>53</v>
      </c>
      <c r="B55">
        <f t="shared" si="1"/>
        <v>49488.138991531087</v>
      </c>
      <c r="C55">
        <f t="shared" si="2"/>
        <v>1677.688921462945</v>
      </c>
      <c r="D55">
        <f t="shared" si="3"/>
        <v>7.6865887073346295</v>
      </c>
      <c r="E55">
        <f t="shared" si="9"/>
        <v>3.8375676299355126</v>
      </c>
      <c r="F55">
        <f t="shared" si="5"/>
        <v>1.958971064088368</v>
      </c>
      <c r="G55">
        <f t="shared" si="10"/>
        <v>0.38375676299355127</v>
      </c>
      <c r="H55">
        <f t="shared" si="11"/>
        <v>0.39179421281767363</v>
      </c>
      <c r="I55">
        <f t="shared" si="12"/>
        <v>8.0374498241223558E-3</v>
      </c>
      <c r="J55">
        <f t="shared" si="0"/>
        <v>2.094412554823801E-3</v>
      </c>
    </row>
    <row r="56" spans="1:10">
      <c r="A56">
        <v>54</v>
      </c>
      <c r="B56">
        <f t="shared" si="1"/>
        <v>52091.213664735762</v>
      </c>
      <c r="C56">
        <f t="shared" si="2"/>
        <v>1694.4658106775744</v>
      </c>
      <c r="D56">
        <f t="shared" si="3"/>
        <v>7.9940522556280147</v>
      </c>
      <c r="E56">
        <f t="shared" si="9"/>
        <v>3.8456050797596348</v>
      </c>
      <c r="F56">
        <f t="shared" si="5"/>
        <v>1.9610214378633486</v>
      </c>
      <c r="G56">
        <f t="shared" si="10"/>
        <v>0.38456050797596353</v>
      </c>
      <c r="H56">
        <f t="shared" si="11"/>
        <v>0.39220428757266973</v>
      </c>
      <c r="I56">
        <f t="shared" si="12"/>
        <v>7.6437795967062017E-3</v>
      </c>
      <c r="J56">
        <f t="shared" si="0"/>
        <v>1.9876662939045126E-3</v>
      </c>
    </row>
    <row r="57" spans="1:10">
      <c r="A57">
        <v>55</v>
      </c>
      <c r="B57">
        <f t="shared" si="1"/>
        <v>54825.369196508756</v>
      </c>
      <c r="C57">
        <f t="shared" si="2"/>
        <v>1711.4104687843501</v>
      </c>
      <c r="D57">
        <f t="shared" si="3"/>
        <v>8.3138143458531353</v>
      </c>
      <c r="E57">
        <f t="shared" si="9"/>
        <v>3.853248859356341</v>
      </c>
      <c r="F57">
        <f t="shared" si="5"/>
        <v>1.9629693984767926</v>
      </c>
      <c r="G57">
        <f t="shared" si="10"/>
        <v>0.38532488593563413</v>
      </c>
      <c r="H57">
        <f t="shared" si="11"/>
        <v>0.39259387969535853</v>
      </c>
      <c r="I57">
        <f t="shared" si="12"/>
        <v>7.2689937597243959E-3</v>
      </c>
      <c r="J57">
        <f t="shared" si="0"/>
        <v>1.8864584212032005E-3</v>
      </c>
    </row>
    <row r="58" spans="1:10">
      <c r="A58">
        <v>56</v>
      </c>
      <c r="B58">
        <f t="shared" si="1"/>
        <v>57697.206242711713</v>
      </c>
      <c r="C58">
        <f t="shared" si="2"/>
        <v>1728.5245734721937</v>
      </c>
      <c r="D58">
        <f t="shared" si="3"/>
        <v>8.6463669196872601</v>
      </c>
      <c r="E58">
        <f t="shared" si="9"/>
        <v>3.8605178531160655</v>
      </c>
      <c r="F58">
        <f t="shared" si="5"/>
        <v>1.9648200561669931</v>
      </c>
      <c r="G58">
        <f t="shared" si="10"/>
        <v>0.38605178531160655</v>
      </c>
      <c r="H58">
        <f t="shared" si="11"/>
        <v>0.39296401123339864</v>
      </c>
      <c r="I58">
        <f t="shared" si="12"/>
        <v>6.9122259217920812E-3</v>
      </c>
      <c r="J58">
        <f t="shared" si="0"/>
        <v>1.7904918937786522E-3</v>
      </c>
    </row>
    <row r="59" spans="1:10">
      <c r="A59">
        <v>57</v>
      </c>
      <c r="B59">
        <f t="shared" si="1"/>
        <v>60713.658458971222</v>
      </c>
      <c r="C59">
        <f t="shared" si="2"/>
        <v>1745.8098192069156</v>
      </c>
      <c r="D59">
        <f t="shared" si="3"/>
        <v>8.9922215964747512</v>
      </c>
      <c r="E59">
        <f t="shared" si="9"/>
        <v>3.8674300790378577</v>
      </c>
      <c r="F59">
        <f t="shared" si="5"/>
        <v>1.9665782666951899</v>
      </c>
      <c r="G59">
        <f t="shared" si="10"/>
        <v>0.3867430079037858</v>
      </c>
      <c r="H59">
        <f t="shared" si="11"/>
        <v>0.39331565333903801</v>
      </c>
      <c r="I59">
        <f t="shared" si="12"/>
        <v>6.5726454352522112E-3</v>
      </c>
      <c r="J59">
        <f t="shared" si="0"/>
        <v>1.6994865584970987E-3</v>
      </c>
    </row>
    <row r="60" spans="1:10">
      <c r="A60">
        <v>58</v>
      </c>
      <c r="B60">
        <f t="shared" si="1"/>
        <v>63882.009266913577</v>
      </c>
      <c r="C60">
        <f t="shared" si="2"/>
        <v>1763.2679173989848</v>
      </c>
      <c r="D60">
        <f t="shared" si="3"/>
        <v>9.3519104603337411</v>
      </c>
      <c r="E60">
        <f t="shared" si="9"/>
        <v>3.8740027244731099</v>
      </c>
      <c r="F60">
        <f t="shared" si="5"/>
        <v>1.9682486439657745</v>
      </c>
      <c r="G60">
        <f t="shared" si="10"/>
        <v>0.38740027244731101</v>
      </c>
      <c r="H60">
        <f t="shared" si="11"/>
        <v>0.39364972879315491</v>
      </c>
      <c r="I60">
        <f t="shared" si="12"/>
        <v>6.2494563458438956E-3</v>
      </c>
      <c r="J60">
        <f t="shared" si="0"/>
        <v>1.6131780977758252E-3</v>
      </c>
    </row>
    <row r="61" spans="1:10">
      <c r="A61">
        <v>59</v>
      </c>
      <c r="B61">
        <f t="shared" si="1"/>
        <v>67209.909466290163</v>
      </c>
      <c r="C61">
        <f t="shared" si="2"/>
        <v>1780.9005965729746</v>
      </c>
      <c r="D61">
        <f t="shared" si="3"/>
        <v>9.7259868787470918</v>
      </c>
      <c r="E61">
        <f t="shared" si="9"/>
        <v>3.8802521808189536</v>
      </c>
      <c r="F61">
        <f t="shared" si="5"/>
        <v>1.9698355720259886</v>
      </c>
      <c r="G61">
        <f t="shared" si="10"/>
        <v>0.38802521808189538</v>
      </c>
      <c r="H61">
        <f t="shared" si="11"/>
        <v>0.39396711440519772</v>
      </c>
      <c r="I61">
        <f t="shared" si="12"/>
        <v>5.9418963233023314E-3</v>
      </c>
      <c r="J61">
        <f t="shared" si="0"/>
        <v>1.5313170501326163E-3</v>
      </c>
    </row>
    <row r="62" spans="1:10">
      <c r="A62">
        <v>60</v>
      </c>
      <c r="B62">
        <f t="shared" si="1"/>
        <v>70705.395735582089</v>
      </c>
      <c r="C62">
        <f t="shared" si="2"/>
        <v>1798.7096025387043</v>
      </c>
      <c r="D62">
        <f t="shared" si="3"/>
        <v>10.115026353896976</v>
      </c>
      <c r="E62">
        <f t="shared" si="9"/>
        <v>3.8861940771422558</v>
      </c>
      <c r="F62">
        <f t="shared" si="5"/>
        <v>1.9713432164750653</v>
      </c>
      <c r="G62">
        <f t="shared" si="10"/>
        <v>0.3886194077142256</v>
      </c>
      <c r="H62">
        <f t="shared" si="11"/>
        <v>0.3942686432950131</v>
      </c>
      <c r="I62">
        <f t="shared" si="12"/>
        <v>5.6492355807875039E-3</v>
      </c>
      <c r="J62">
        <f t="shared" si="0"/>
        <v>1.4536678994019039E-3</v>
      </c>
    </row>
    <row r="63" spans="1:10">
      <c r="A63">
        <v>61</v>
      </c>
      <c r="B63">
        <f t="shared" si="1"/>
        <v>74376.910065821154</v>
      </c>
      <c r="C63">
        <f t="shared" si="2"/>
        <v>1816.6966985640913</v>
      </c>
      <c r="D63">
        <f t="shared" si="3"/>
        <v>10.519627408052855</v>
      </c>
      <c r="E63">
        <f t="shared" si="9"/>
        <v>3.8918433127230432</v>
      </c>
      <c r="F63">
        <f t="shared" si="5"/>
        <v>1.9727755353113652</v>
      </c>
      <c r="G63">
        <f t="shared" si="10"/>
        <v>0.38918433127230434</v>
      </c>
      <c r="H63">
        <f t="shared" si="11"/>
        <v>0.39455510706227304</v>
      </c>
      <c r="I63">
        <f t="shared" si="12"/>
        <v>5.3707757899686959E-3</v>
      </c>
      <c r="J63">
        <f t="shared" si="0"/>
        <v>1.380008227055491E-3</v>
      </c>
    </row>
    <row r="64" spans="1:10">
      <c r="A64">
        <v>62</v>
      </c>
      <c r="B64">
        <f t="shared" si="1"/>
        <v>78233.320174621156</v>
      </c>
      <c r="C64">
        <f t="shared" si="2"/>
        <v>1834.8636655497323</v>
      </c>
      <c r="D64">
        <f t="shared" si="3"/>
        <v>10.94041250437497</v>
      </c>
      <c r="E64">
        <f t="shared" si="9"/>
        <v>3.897214088513012</v>
      </c>
      <c r="F64">
        <f t="shared" si="5"/>
        <v>1.9741362892447452</v>
      </c>
      <c r="G64">
        <f t="shared" si="10"/>
        <v>0.38972140885130124</v>
      </c>
      <c r="H64">
        <f t="shared" si="11"/>
        <v>0.39482725784894906</v>
      </c>
      <c r="I64">
        <f t="shared" si="12"/>
        <v>5.1058489976478216E-3</v>
      </c>
      <c r="J64">
        <f t="shared" si="0"/>
        <v>1.3101279225837875E-3</v>
      </c>
    </row>
    <row r="65" spans="1:10">
      <c r="A65">
        <v>63</v>
      </c>
      <c r="B65">
        <f t="shared" si="1"/>
        <v>82283.940949784024</v>
      </c>
      <c r="C65">
        <f t="shared" si="2"/>
        <v>1853.2123022052297</v>
      </c>
      <c r="D65">
        <f t="shared" si="3"/>
        <v>11.378029004549969</v>
      </c>
      <c r="E65">
        <f t="shared" si="9"/>
        <v>3.9023199375106596</v>
      </c>
      <c r="F65">
        <f t="shared" si="5"/>
        <v>1.9754290515001189</v>
      </c>
      <c r="G65">
        <f t="shared" si="10"/>
        <v>0.39023199375106599</v>
      </c>
      <c r="H65">
        <f t="shared" si="11"/>
        <v>0.39508581030002382</v>
      </c>
      <c r="I65">
        <f t="shared" si="12"/>
        <v>4.8538165489578344E-3</v>
      </c>
      <c r="J65">
        <f t="shared" si="0"/>
        <v>1.2438284473553819E-3</v>
      </c>
    </row>
    <row r="66" spans="1:10">
      <c r="A66">
        <v>64</v>
      </c>
      <c r="B66">
        <f t="shared" si="1"/>
        <v>86538.556974335283</v>
      </c>
      <c r="C66">
        <f t="shared" si="2"/>
        <v>1871.7444252272819</v>
      </c>
      <c r="D66">
        <f t="shared" si="3"/>
        <v>11.833150164731968</v>
      </c>
      <c r="E66">
        <f t="shared" si="9"/>
        <v>3.9071737540596176</v>
      </c>
      <c r="F66">
        <f t="shared" si="5"/>
        <v>1.9766572171369565</v>
      </c>
      <c r="G66">
        <f t="shared" si="10"/>
        <v>0.3907173754059618</v>
      </c>
      <c r="H66">
        <f t="shared" si="11"/>
        <v>0.39533144342739135</v>
      </c>
      <c r="I66">
        <f t="shared" si="12"/>
        <v>4.6140680214295515E-3</v>
      </c>
      <c r="J66">
        <f t="shared" si="0"/>
        <v>1.1809221477891683E-3</v>
      </c>
    </row>
    <row r="67" spans="1:10">
      <c r="A67">
        <v>65</v>
      </c>
      <c r="B67">
        <f t="shared" si="1"/>
        <v>91007.446187458365</v>
      </c>
      <c r="C67">
        <f t="shared" si="2"/>
        <v>1890.4618694795547</v>
      </c>
      <c r="D67">
        <f t="shared" si="3"/>
        <v>12.306476171321247</v>
      </c>
      <c r="E67">
        <f t="shared" si="9"/>
        <v>3.9117878220810471</v>
      </c>
      <c r="F67">
        <f t="shared" si="5"/>
        <v>1.977824011908301</v>
      </c>
      <c r="G67">
        <f t="shared" si="10"/>
        <v>0.39117878220810476</v>
      </c>
      <c r="H67">
        <f t="shared" si="11"/>
        <v>0.39556480238166025</v>
      </c>
      <c r="I67">
        <f t="shared" si="12"/>
        <v>4.3860201735554938E-3</v>
      </c>
      <c r="J67">
        <f t="shared" si="0"/>
        <v>1.1212316140455077E-3</v>
      </c>
    </row>
    <row r="68" spans="1:10">
      <c r="A68">
        <v>66</v>
      </c>
      <c r="B68">
        <f t="shared" si="1"/>
        <v>95701.404738544443</v>
      </c>
      <c r="C68">
        <f t="shared" si="2"/>
        <v>1909.3664881743503</v>
      </c>
      <c r="D68">
        <f t="shared" si="3"/>
        <v>12.798735218174098</v>
      </c>
      <c r="E68">
        <f t="shared" si="9"/>
        <v>3.9161738422546026</v>
      </c>
      <c r="F68">
        <f t="shared" si="5"/>
        <v>1.9789325006817697</v>
      </c>
      <c r="G68">
        <f t="shared" si="10"/>
        <v>0.39161738422546027</v>
      </c>
      <c r="H68">
        <f t="shared" si="11"/>
        <v>0.39578650013635397</v>
      </c>
      <c r="I68">
        <f t="shared" si="12"/>
        <v>4.1691159108936948E-3</v>
      </c>
      <c r="J68">
        <f t="shared" ref="J68:J73" si="13">I68/E68</f>
        <v>1.0645890807782603E-3</v>
      </c>
    </row>
    <row r="69" spans="1:10">
      <c r="A69">
        <v>67</v>
      </c>
      <c r="B69">
        <f t="shared" ref="B69:B73" si="14">C69*D69*E69</f>
        <v>100631.77309446009</v>
      </c>
      <c r="C69">
        <f t="shared" ref="C69:C73" si="15">C68*1.01</f>
        <v>1928.4601530560938</v>
      </c>
      <c r="D69">
        <f t="shared" ref="D69:D73" si="16">D68*1.04</f>
        <v>13.310684626901063</v>
      </c>
      <c r="E69">
        <f t="shared" si="9"/>
        <v>3.9203429581654965</v>
      </c>
      <c r="F69">
        <f t="shared" ref="F69:F73" si="17">SQRT(E69)</f>
        <v>1.9799855954439407</v>
      </c>
      <c r="G69">
        <f t="shared" si="10"/>
        <v>0.39203429581654969</v>
      </c>
      <c r="H69">
        <f t="shared" si="11"/>
        <v>0.39599711908878815</v>
      </c>
      <c r="I69">
        <f t="shared" si="12"/>
        <v>3.9628232722384582E-3</v>
      </c>
      <c r="J69">
        <f t="shared" si="13"/>
        <v>1.0108358667918278E-3</v>
      </c>
    </row>
    <row r="70" spans="1:10">
      <c r="A70">
        <v>68</v>
      </c>
      <c r="B70">
        <f t="shared" si="14"/>
        <v>105810.46346316497</v>
      </c>
      <c r="C70">
        <f t="shared" si="15"/>
        <v>1947.7447545866546</v>
      </c>
      <c r="D70">
        <f t="shared" si="16"/>
        <v>13.843112011977105</v>
      </c>
      <c r="E70">
        <f t="shared" si="9"/>
        <v>3.9243057814377349</v>
      </c>
      <c r="F70">
        <f t="shared" si="17"/>
        <v>1.9809860629085039</v>
      </c>
      <c r="G70">
        <f t="shared" si="10"/>
        <v>0.39243057814377352</v>
      </c>
      <c r="H70">
        <f t="shared" si="11"/>
        <v>0.39619721258170082</v>
      </c>
      <c r="I70">
        <f t="shared" si="12"/>
        <v>3.7666344379272965E-3</v>
      </c>
      <c r="J70">
        <f t="shared" si="13"/>
        <v>9.5982185071911681E-4</v>
      </c>
    </row>
    <row r="71" spans="1:10">
      <c r="A71">
        <v>69</v>
      </c>
      <c r="B71">
        <f t="shared" si="14"/>
        <v>111249.98859999645</v>
      </c>
      <c r="C71">
        <f t="shared" si="15"/>
        <v>1967.2222021325213</v>
      </c>
      <c r="D71">
        <f t="shared" si="16"/>
        <v>14.39683649245619</v>
      </c>
      <c r="E71">
        <f t="shared" si="9"/>
        <v>3.9280724158756621</v>
      </c>
      <c r="F71">
        <f t="shared" si="17"/>
        <v>1.981936531747589</v>
      </c>
      <c r="G71">
        <f t="shared" si="10"/>
        <v>0.39280724158756625</v>
      </c>
      <c r="H71">
        <f t="shared" si="11"/>
        <v>0.3963873063495178</v>
      </c>
      <c r="I71">
        <f t="shared" si="12"/>
        <v>3.5800647619515513E-3</v>
      </c>
      <c r="J71">
        <f t="shared" si="13"/>
        <v>9.1140498008193379E-4</v>
      </c>
    </row>
    <row r="72" spans="1:10">
      <c r="A72">
        <v>70</v>
      </c>
      <c r="B72">
        <f t="shared" si="14"/>
        <v>116963.49206628004</v>
      </c>
      <c r="C72">
        <f t="shared" si="15"/>
        <v>1986.8944241538466</v>
      </c>
      <c r="D72">
        <f t="shared" si="16"/>
        <v>14.972709952154439</v>
      </c>
      <c r="E72">
        <f t="shared" si="9"/>
        <v>3.9316524806376139</v>
      </c>
      <c r="F72">
        <f t="shared" si="17"/>
        <v>1.9828394994647485</v>
      </c>
      <c r="G72">
        <f t="shared" si="10"/>
        <v>0.39316524806376141</v>
      </c>
      <c r="H72">
        <f t="shared" si="11"/>
        <v>0.39656789989294972</v>
      </c>
      <c r="I72">
        <f t="shared" si="12"/>
        <v>3.4026518291883079E-3</v>
      </c>
      <c r="J72">
        <f t="shared" si="13"/>
        <v>8.6545081131801465E-4</v>
      </c>
    </row>
    <row r="73" spans="1:10">
      <c r="A73">
        <v>71</v>
      </c>
      <c r="B73">
        <f t="shared" si="14"/>
        <v>122964.78001343872</v>
      </c>
      <c r="C73">
        <f t="shared" si="15"/>
        <v>2006.763368395385</v>
      </c>
      <c r="D73">
        <f t="shared" si="16"/>
        <v>15.571618350240618</v>
      </c>
      <c r="E73">
        <f t="shared" si="9"/>
        <v>3.9350551324668022</v>
      </c>
      <c r="F73">
        <f t="shared" si="17"/>
        <v>1.9836973389271868</v>
      </c>
      <c r="G73">
        <f t="shared" si="10"/>
        <v>0.39350551324668026</v>
      </c>
      <c r="H73">
        <f t="shared" si="11"/>
        <v>0.39673946778543739</v>
      </c>
      <c r="I73">
        <f t="shared" si="12"/>
        <v>3.2339545387571333E-3</v>
      </c>
      <c r="J73">
        <f t="shared" si="13"/>
        <v>8.2183207855841052E-4</v>
      </c>
    </row>
  </sheetData>
  <mergeCells count="1">
    <mergeCell ref="A1:C1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2013-01-27T17:14:41Z</dcterms:created>
  <dcterms:modified xsi:type="dcterms:W3CDTF">2013-01-27T17:53:30Z</dcterms:modified>
</cp:coreProperties>
</file>